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 tabRatio="500"/>
  </bookViews>
  <sheets>
    <sheet name="Лист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<sst xmlns="http://schemas.openxmlformats.org/spreadsheetml/2006/main" count="284" uniqueCount="83">
  <si>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</si>
  <si>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</si>
  <si>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</si>
  <si>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</si>
  <si>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</si>
  <si>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</si>
  <si>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</si>
  <si>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</si>
  <si>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</si>
  <si>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</si>
  <si>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</si>
  <si>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</si>
  <si>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</si>
  <si>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</si>
  <si>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</si>
  <si>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</si>
  <si>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</si>
  <si>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</si>
  <si>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</si>
  <si>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</si>
  <si>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</si>
  <si>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</si>
  <si>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</si>
  <si>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</si>
  <si>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</si>
  <si>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</si>
  <si>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</si>
  <si>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</si>
  <si>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</si>
  <si>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</si>
  <si>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</si>
  <si>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</si>
  <si>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</si>
  <si>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</si>
  <si>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</si>
  <si>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</si>
  <si>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</si>
  <si>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</si>
  <si>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</si>
  <si>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</si>
  <si>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</si>
  <si>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</si>
  <si>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</si>
  <si>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</si>
  <si>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</si>
  <si>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</si>
  <si>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</si>
  <si>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</si>
  <si>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</si>
  <si>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</si>
  <si>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</si>
  <si>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</si>
  <si>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</si>
  <si>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</si>
  <si>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</si>
  <si>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</si>
  <si>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</si>
  <si>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</si>
  <si>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</si>
  <si>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</si>
  <si>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</si>
  <si>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</si>
  <si>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>винегрет овощной</t>
  </si>
  <si>
    <t>котлета куриная с соусом</t>
  </si>
  <si>
    <t>294/366</t>
  </si>
  <si>
    <t>хлеб с маслом сливочным и сыром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</si>
  <si>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</si>
  <si>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</si>
  <si>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</si>
  <si>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</si>
  <si>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пудинг из печени</t>
  </si>
  <si>
    <t>каша жидкая молочная пшенная</t>
  </si>
  <si>
    <t xml:space="preserve">хлеб с маслом сливочным </t>
  </si>
  <si>
    <t>кисломолочный продукт</t>
  </si>
  <si>
    <t>200</t>
  </si>
  <si>
    <t>МБОУ "Митяевская средняя школа"</t>
  </si>
  <si>
    <t>Чижова И.А.</t>
  </si>
  <si>
    <t>рыба припущенная</t>
  </si>
  <si>
    <t>227/230</t>
  </si>
  <si>
    <t xml:space="preserve">каша вязкая рисовая </t>
  </si>
  <si>
    <t xml:space="preserve">картофельное пюре </t>
  </si>
  <si>
    <t xml:space="preserve">тефтели с соусом 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</si>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</sst>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0" fillId="5" borderId="1" xfId="0" applyFont="1" applyFill="1" applyBorder="1" applyAlignment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165" sqref="I16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0" t="s">
        <v>75</v>
      </c>
      <c r="D1" s="60"/>
      <c r="E1" s="60"/>
      <c r="F1" s="3" t="s">
        <v>1</v>
      </c>
      <c r="G1" s="1" t="s">
        <v>2</v>
      </c>
      <c r="H1" s="61" t="s">
        <v>39</v>
      </c>
      <c r="I1" s="61"/>
      <c r="J1" s="61"/>
      <c r="K1" s="61"/>
    </row>
    <row r="2" spans="1:12" ht="18.75" x14ac:dyDescent="0.25">
      <c r="A2" s="4" t="s">
        <v>3</v>
      </c>
      <c r="C2" s="1"/>
      <c r="G2" s="1" t="s">
        <v>4</v>
      </c>
      <c r="H2" s="61" t="s">
        <v>76</v>
      </c>
      <c r="I2" s="61"/>
      <c r="J2" s="61"/>
      <c r="K2" s="6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51" t="s">
        <v>74</v>
      </c>
      <c r="G6" s="52">
        <v>8.1999999999999993</v>
      </c>
      <c r="H6" s="52">
        <v>12</v>
      </c>
      <c r="I6" s="52">
        <v>37</v>
      </c>
      <c r="J6" s="21">
        <v>289</v>
      </c>
      <c r="K6" s="22">
        <v>182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5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25">
      <c r="A9" s="23"/>
      <c r="B9" s="24"/>
      <c r="C9" s="25"/>
      <c r="D9" s="30" t="s">
        <v>26</v>
      </c>
      <c r="E9" s="53" t="s">
        <v>69</v>
      </c>
      <c r="F9" s="28">
        <v>50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350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8" t="s">
        <v>37</v>
      </c>
      <c r="D24" s="58"/>
      <c r="E24" s="43"/>
      <c r="F24" s="44">
        <f>F13+F23</f>
        <v>350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8">
        <v>150</v>
      </c>
      <c r="G25" s="28">
        <v>3.36</v>
      </c>
      <c r="H25" s="28">
        <v>7.36</v>
      </c>
      <c r="I25" s="28">
        <v>28</v>
      </c>
      <c r="J25" s="28">
        <v>192</v>
      </c>
      <c r="K25" s="29">
        <v>128</v>
      </c>
      <c r="L25" s="21">
        <v>78.05</v>
      </c>
    </row>
    <row r="26" spans="1:12" x14ac:dyDescent="0.25">
      <c r="A26" s="45"/>
      <c r="B26" s="24"/>
      <c r="C26" s="25"/>
      <c r="D26" s="26" t="s">
        <v>32</v>
      </c>
      <c r="E26" s="27" t="s">
        <v>70</v>
      </c>
      <c r="F26" s="28">
        <v>90</v>
      </c>
      <c r="G26" s="28">
        <v>13.08</v>
      </c>
      <c r="H26" s="28">
        <v>15.6</v>
      </c>
      <c r="I26" s="28">
        <v>6.8</v>
      </c>
      <c r="J26" s="28">
        <v>242</v>
      </c>
      <c r="K26" s="29">
        <v>283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48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49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30</v>
      </c>
      <c r="E30" s="27" t="s">
        <v>46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 x14ac:dyDescent="0.25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8" t="s">
        <v>37</v>
      </c>
      <c r="D43" s="58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82</v>
      </c>
      <c r="F44" s="21">
        <v>150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303</v>
      </c>
      <c r="L44" s="21">
        <v>78.05</v>
      </c>
    </row>
    <row r="45" spans="1:12" x14ac:dyDescent="0.25">
      <c r="A45" s="23"/>
      <c r="B45" s="24"/>
      <c r="C45" s="25"/>
      <c r="D45" s="26" t="s">
        <v>32</v>
      </c>
      <c r="E45" s="27" t="s">
        <v>81</v>
      </c>
      <c r="F45" s="28">
        <v>110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278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51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 x14ac:dyDescent="0.25">
      <c r="A50" s="23"/>
      <c r="B50" s="24"/>
      <c r="C50" s="25"/>
      <c r="D50" s="26" t="s">
        <v>30</v>
      </c>
      <c r="E50" s="27" t="s">
        <v>53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8" t="s">
        <v>37</v>
      </c>
      <c r="D62" s="58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79</v>
      </c>
      <c r="F63" s="21">
        <v>150</v>
      </c>
      <c r="G63" s="21">
        <v>9.2799999999999994</v>
      </c>
      <c r="H63" s="21">
        <v>10.28</v>
      </c>
      <c r="I63" s="21">
        <v>10.5</v>
      </c>
      <c r="J63" s="21">
        <v>173</v>
      </c>
      <c r="K63" s="22">
        <v>303</v>
      </c>
      <c r="L63" s="21">
        <v>78.05</v>
      </c>
    </row>
    <row r="64" spans="1:12" x14ac:dyDescent="0.25">
      <c r="A64" s="23"/>
      <c r="B64" s="24"/>
      <c r="C64" s="25"/>
      <c r="D64" s="26" t="s">
        <v>32</v>
      </c>
      <c r="E64" s="27" t="s">
        <v>63</v>
      </c>
      <c r="F64" s="28">
        <v>90</v>
      </c>
      <c r="G64" s="28">
        <v>3.7</v>
      </c>
      <c r="H64" s="28">
        <v>7.7</v>
      </c>
      <c r="I64" s="28">
        <v>26</v>
      </c>
      <c r="J64" s="28">
        <v>188</v>
      </c>
      <c r="K64" s="22" t="s">
        <v>64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52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30</v>
      </c>
      <c r="E68" s="27" t="s">
        <v>62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 x14ac:dyDescent="0.25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8" t="s">
        <v>37</v>
      </c>
      <c r="D81" s="58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54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 x14ac:dyDescent="0.25">
      <c r="A83" s="23"/>
      <c r="B83" s="24"/>
      <c r="C83" s="25"/>
      <c r="D83" s="26" t="s">
        <v>34</v>
      </c>
      <c r="E83" s="27" t="s">
        <v>55</v>
      </c>
      <c r="F83" s="28">
        <v>205</v>
      </c>
      <c r="G83" s="28">
        <v>5.95</v>
      </c>
      <c r="H83" s="28">
        <v>5.13</v>
      </c>
      <c r="I83" s="28">
        <v>8.1999999999999993</v>
      </c>
      <c r="J83" s="28">
        <v>102.5</v>
      </c>
      <c r="K83" s="29">
        <v>386</v>
      </c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 x14ac:dyDescent="0.25">
      <c r="A87" s="23"/>
      <c r="B87" s="24"/>
      <c r="C87" s="25"/>
      <c r="D87" s="26" t="s">
        <v>56</v>
      </c>
      <c r="E87" s="27" t="s">
        <v>57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8" t="s">
        <v>37</v>
      </c>
      <c r="D100" s="58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58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59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65</v>
      </c>
      <c r="F104" s="28">
        <v>50</v>
      </c>
      <c r="G104" s="28">
        <v>3.44</v>
      </c>
      <c r="H104" s="28">
        <v>5.63</v>
      </c>
      <c r="I104" s="28">
        <v>20.8</v>
      </c>
      <c r="J104" s="28">
        <v>147.1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17.579999999999998</v>
      </c>
      <c r="H108" s="36">
        <f>SUM(H101:H107)</f>
        <v>21.729999999999997</v>
      </c>
      <c r="I108" s="36">
        <f>SUM(I101:I107)</f>
        <v>92.58</v>
      </c>
      <c r="J108" s="36">
        <f>SUM(J101:J107)</f>
        <v>640.19999999999993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8" t="s">
        <v>37</v>
      </c>
      <c r="D119" s="58"/>
      <c r="E119" s="43"/>
      <c r="F119" s="44">
        <f>F108+F118</f>
        <v>550</v>
      </c>
      <c r="G119" s="44">
        <f>G108+G118</f>
        <v>17.579999999999998</v>
      </c>
      <c r="H119" s="44">
        <f>H108+H118</f>
        <v>21.729999999999997</v>
      </c>
      <c r="I119" s="44">
        <f>I108+I118</f>
        <v>92.58</v>
      </c>
      <c r="J119" s="44">
        <f>J108+J118</f>
        <v>640.19999999999993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66</v>
      </c>
      <c r="F120" s="21">
        <v>240</v>
      </c>
      <c r="G120" s="21">
        <v>13.3</v>
      </c>
      <c r="H120" s="21">
        <v>13.5</v>
      </c>
      <c r="I120" s="21">
        <v>39.4</v>
      </c>
      <c r="J120" s="21">
        <v>333.9</v>
      </c>
      <c r="K120" s="22" t="s">
        <v>67</v>
      </c>
      <c r="L120" s="21">
        <v>78.05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52</v>
      </c>
      <c r="F122" s="28">
        <v>200</v>
      </c>
      <c r="G122" s="28">
        <v>1</v>
      </c>
      <c r="H122" s="28">
        <v>0</v>
      </c>
      <c r="I122" s="28">
        <v>20.2</v>
      </c>
      <c r="J122" s="28">
        <v>84.8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49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26</v>
      </c>
      <c r="E125" s="27" t="s">
        <v>42</v>
      </c>
      <c r="F125" s="28">
        <v>20</v>
      </c>
      <c r="G125" s="28">
        <v>1.38</v>
      </c>
      <c r="H125" s="28">
        <v>0.2</v>
      </c>
      <c r="I125" s="28">
        <v>8.48</v>
      </c>
      <c r="J125" s="28">
        <v>42.8</v>
      </c>
      <c r="K125" s="29" t="s">
        <v>44</v>
      </c>
      <c r="L125" s="28"/>
    </row>
    <row r="126" spans="1:12" x14ac:dyDescent="0.25">
      <c r="A126" s="45"/>
      <c r="B126" s="24"/>
      <c r="C126" s="25"/>
      <c r="D126" s="26" t="s">
        <v>30</v>
      </c>
      <c r="E126" s="27" t="s">
        <v>60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19.690000000000001</v>
      </c>
      <c r="H127" s="36">
        <f>SUM(H120:H126)</f>
        <v>18.3</v>
      </c>
      <c r="I127" s="36">
        <f>SUM(I120:I126)</f>
        <v>91.27</v>
      </c>
      <c r="J127" s="36">
        <f>SUM(J120:J126)</f>
        <v>611.93999999999994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8" t="s">
        <v>37</v>
      </c>
      <c r="D138" s="58"/>
      <c r="E138" s="43"/>
      <c r="F138" s="44">
        <f>F127+F137</f>
        <v>550</v>
      </c>
      <c r="G138" s="44">
        <f>G127+G137</f>
        <v>19.690000000000001</v>
      </c>
      <c r="H138" s="44">
        <f>H127+H137</f>
        <v>18.3</v>
      </c>
      <c r="I138" s="44">
        <f>I127+I137</f>
        <v>91.27</v>
      </c>
      <c r="J138" s="44">
        <f>J127+J137</f>
        <v>611.93999999999994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71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 x14ac:dyDescent="0.25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72</v>
      </c>
      <c r="F142" s="28">
        <v>40</v>
      </c>
      <c r="G142" s="28">
        <v>4.07</v>
      </c>
      <c r="H142" s="28">
        <v>5.44</v>
      </c>
      <c r="I142" s="28">
        <v>14.6</v>
      </c>
      <c r="J142" s="28">
        <v>121</v>
      </c>
      <c r="K142" s="29">
        <v>3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56</v>
      </c>
      <c r="E144" s="27" t="s">
        <v>73</v>
      </c>
      <c r="F144" s="28">
        <v>95</v>
      </c>
      <c r="G144" s="28">
        <v>2.9</v>
      </c>
      <c r="H144" s="28">
        <v>2.5</v>
      </c>
      <c r="I144" s="28">
        <v>4.0199999999999996</v>
      </c>
      <c r="J144" s="28">
        <v>50</v>
      </c>
      <c r="K144" s="29">
        <v>386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17.330000000000002</v>
      </c>
      <c r="H146" s="36">
        <f>SUM(H139:H145)</f>
        <v>22.96</v>
      </c>
      <c r="I146" s="36">
        <f>SUM(I139:I145)</f>
        <v>77.22</v>
      </c>
      <c r="J146" s="36">
        <f>SUM(J139:J145)</f>
        <v>582.5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8" t="s">
        <v>37</v>
      </c>
      <c r="D157" s="58"/>
      <c r="E157" s="43"/>
      <c r="F157" s="44">
        <f>F146+F156</f>
        <v>565</v>
      </c>
      <c r="G157" s="44">
        <f>G146+G156</f>
        <v>17.330000000000002</v>
      </c>
      <c r="H157" s="44">
        <f>H146+H156</f>
        <v>22.96</v>
      </c>
      <c r="I157" s="44">
        <f>I146+I156</f>
        <v>77.22</v>
      </c>
      <c r="J157" s="44">
        <f>J146+J156</f>
        <v>582.5</v>
      </c>
      <c r="K157" s="44"/>
      <c r="L157" s="44">
        <f>L146+L156</f>
        <v>78.05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57" t="s">
        <v>80</v>
      </c>
      <c r="F158" s="21">
        <v>150</v>
      </c>
      <c r="G158" s="21">
        <v>12</v>
      </c>
      <c r="H158" s="21">
        <v>8.3000000000000007</v>
      </c>
      <c r="I158" s="21">
        <v>6.7</v>
      </c>
      <c r="J158" s="21">
        <v>102.4</v>
      </c>
      <c r="K158" s="22">
        <v>128</v>
      </c>
      <c r="L158" s="21">
        <v>78.05</v>
      </c>
    </row>
    <row r="159" spans="1:12" x14ac:dyDescent="0.25">
      <c r="A159" s="23"/>
      <c r="B159" s="24"/>
      <c r="C159" s="25"/>
      <c r="D159" s="26" t="s">
        <v>32</v>
      </c>
      <c r="E159" s="27" t="s">
        <v>77</v>
      </c>
      <c r="F159" s="28">
        <v>105</v>
      </c>
      <c r="G159" s="28">
        <v>3.36</v>
      </c>
      <c r="H159" s="28">
        <v>7.36</v>
      </c>
      <c r="I159" s="28">
        <v>28</v>
      </c>
      <c r="J159" s="28">
        <v>192</v>
      </c>
      <c r="K159" s="22" t="s">
        <v>78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51</v>
      </c>
      <c r="F160" s="28">
        <v>180</v>
      </c>
      <c r="G160" s="28">
        <v>0.06</v>
      </c>
      <c r="H160" s="28">
        <v>0.02</v>
      </c>
      <c r="I160" s="28">
        <v>12.6</v>
      </c>
      <c r="J160" s="28">
        <v>52</v>
      </c>
      <c r="K160" s="29">
        <v>376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68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545</v>
      </c>
      <c r="G165" s="36">
        <f>SUM(G158:G164)</f>
        <v>20.029999999999998</v>
      </c>
      <c r="H165" s="36">
        <f>SUM(H158:H164)</f>
        <v>19.829999999999998</v>
      </c>
      <c r="I165" s="36">
        <f>SUM(I158:I164)</f>
        <v>75.290000000000006</v>
      </c>
      <c r="J165" s="36">
        <f>SUM(J158:J164)</f>
        <v>515.67999999999995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8" t="s">
        <v>37</v>
      </c>
      <c r="D176" s="58"/>
      <c r="E176" s="43"/>
      <c r="F176" s="44">
        <f>F165+F175</f>
        <v>545</v>
      </c>
      <c r="G176" s="44">
        <f>G165+G175</f>
        <v>20.029999999999998</v>
      </c>
      <c r="H176" s="44">
        <f>H165+H175</f>
        <v>19.829999999999998</v>
      </c>
      <c r="I176" s="44">
        <f>I165+I175</f>
        <v>75.290000000000006</v>
      </c>
      <c r="J176" s="44">
        <f>J165+J175</f>
        <v>515.67999999999995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79</v>
      </c>
      <c r="F177" s="21">
        <v>150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 x14ac:dyDescent="0.25">
      <c r="A178" s="23"/>
      <c r="B178" s="24"/>
      <c r="C178" s="25"/>
      <c r="D178" s="26" t="s">
        <v>32</v>
      </c>
      <c r="E178" s="27" t="s">
        <v>50</v>
      </c>
      <c r="F178" s="28">
        <v>110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61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30</v>
      </c>
      <c r="E182" s="27" t="s">
        <v>53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 x14ac:dyDescent="0.25">
      <c r="A183" s="23"/>
      <c r="B183" s="24"/>
      <c r="C183" s="25"/>
      <c r="D183" s="26" t="s">
        <v>26</v>
      </c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8" t="s">
        <v>37</v>
      </c>
      <c r="D195" s="58"/>
      <c r="E195" s="43"/>
      <c r="F195" s="44">
        <f>F184+F194</f>
        <v>680</v>
      </c>
      <c r="G195" s="44">
        <f>G184+G194</f>
        <v>20.009999999999998</v>
      </c>
      <c r="H195" s="44">
        <f>H184+H194</f>
        <v>19.599999999999998</v>
      </c>
      <c r="I195" s="44">
        <f>I184+I194</f>
        <v>105.32999999999998</v>
      </c>
      <c r="J195" s="44">
        <f>J184+J194</f>
        <v>703.74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9" t="s">
        <v>38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537.5</v>
      </c>
      <c r="G196" s="50">
        <f>(G24+G43+G62+G81+G100+G119+G138+G157+G176+G195)/(IF(G24=0,0,1)+IF(G43=0,0,1)+IF(G62=0,0,1)+IF(G81=0,0,1)+IF(G100=0,0,1)+IF(G119=0,0,1)+IF(G138=0,0,1)+IF(G157=0,0,1)+IF(G176=0,0,1)+IF(G195=0,0,1))</f>
        <v>20.308</v>
      </c>
      <c r="H196" s="50">
        <f>(H24+H43+H62+H81+H100+H119+H138+H157+H176+H195)/(IF(H24=0,0,1)+IF(H43=0,0,1)+IF(H62=0,0,1)+IF(H81=0,0,1)+IF(H100=0,0,1)+IF(H119=0,0,1)+IF(H138=0,0,1)+IF(H157=0,0,1)+IF(H176=0,0,1)+IF(H195=0,0,1))</f>
        <v>22.263000000000002</v>
      </c>
      <c r="I196" s="50">
        <f>(I24+I43+I62+I81+I100+I119+I138+I157+I176+I195)/(IF(I24=0,0,1)+IF(I43=0,0,1)+IF(I62=0,0,1)+IF(I81=0,0,1)+IF(I100=0,0,1)+IF(I119=0,0,1)+IF(I138=0,0,1)+IF(I157=0,0,1)+IF(I176=0,0,1)+IF(I195=0,0,1))</f>
        <v>85.859999999999985</v>
      </c>
      <c r="J196" s="50">
        <f>(J24+J43+J62+J81+J100+J119+J138+J157+J176+J195)/(IF(J24=0,0,1)+IF(J43=0,0,1)+IF(J62=0,0,1)+IF(J81=0,0,1)+IF(J100=0,0,1)+IF(J119=0,0,1)+IF(J138=0,0,1)+IF(J157=0,0,1)+IF(J176=0,0,1)+IF(J195=0,0,1))</f>
        <v>630.91699999999992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 Office</cp:lastModifiedBy>
  <cp:revision>1</cp:revision>
  <dcterms:created xsi:type="dcterms:W3CDTF">2022-05-16T14:23:56Z</dcterms:created>
  <dcterms:modified xsi:type="dcterms:W3CDTF">2025-03-14T06:04:34Z</dcterms:modified>
  <dc:language>ru-RU</dc:language>
</cp:coreProperties>
</file>